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в разі необх" sheetId="5" r:id="rId1"/>
  </sheets>
  <definedNames>
    <definedName name="_xlnm.Print_Titles" localSheetId="0">'в разі необх'!$3:$4</definedName>
    <definedName name="_xlnm.Print_Area" localSheetId="0">'в разі необх'!$A$1:$O$35</definedName>
  </definedNames>
  <calcPr calcId="144525"/>
</workbook>
</file>

<file path=xl/calcChain.xml><?xml version="1.0" encoding="utf-8"?>
<calcChain xmlns="http://schemas.openxmlformats.org/spreadsheetml/2006/main">
  <c r="I34" i="5" l="1"/>
  <c r="H34" i="5" l="1"/>
  <c r="G34" i="5"/>
  <c r="F34" i="5"/>
  <c r="E34" i="5"/>
  <c r="H27" i="5" l="1"/>
</calcChain>
</file>

<file path=xl/sharedStrings.xml><?xml version="1.0" encoding="utf-8"?>
<sst xmlns="http://schemas.openxmlformats.org/spreadsheetml/2006/main" count="299" uniqueCount="101">
  <si>
    <t>№ з/п</t>
  </si>
  <si>
    <t>Найменування заходу</t>
  </si>
  <si>
    <t>Відповідальні за виконання</t>
  </si>
  <si>
    <t>Джерела фінансування</t>
  </si>
  <si>
    <t>Орієнтовані обсяги фінансування (вартість),  тис. грн. у тому числі:</t>
  </si>
  <si>
    <t>Очікуваний      результат</t>
  </si>
  <si>
    <t>2021 рік</t>
  </si>
  <si>
    <t>2022 рік</t>
  </si>
  <si>
    <t>2023 рік</t>
  </si>
  <si>
    <t>2024 рік</t>
  </si>
  <si>
    <t>2025 рік</t>
  </si>
  <si>
    <t>Кегичівська селищна рада</t>
  </si>
  <si>
    <t xml:space="preserve">Щорічне поповнення місцевого матеріального резерву </t>
  </si>
  <si>
    <t>Виходячи з фінансових можливостей</t>
  </si>
  <si>
    <t>1.</t>
  </si>
  <si>
    <t>2.</t>
  </si>
  <si>
    <t xml:space="preserve">Заходи щодо попередження та ліквідації надзвичайних ситуацій (подій) на водних об’єктах  </t>
  </si>
  <si>
    <t xml:space="preserve">Попередження виникнення надзвичайних ситуацій на водних об’єктах та запобігання загибелі людей на них </t>
  </si>
  <si>
    <t>Підвищення обізнаності людей щодо дій в умовах загрози та виникнення надзвичайних ситуацій, виготовлення стендів</t>
  </si>
  <si>
    <t>-</t>
  </si>
  <si>
    <t>Придбання матеріалів, обладнання  та спецодягу, а саме:</t>
  </si>
  <si>
    <t>Буде забезпечено оперативне реагування у разі виникнення пожеж, запобігання та ліквідації наслідків надзвичайних ситуацій та подій</t>
  </si>
  <si>
    <t>3.</t>
  </si>
  <si>
    <t>4.</t>
  </si>
  <si>
    <t>5.</t>
  </si>
  <si>
    <t>6.</t>
  </si>
  <si>
    <t>7.</t>
  </si>
  <si>
    <t>8.</t>
  </si>
  <si>
    <t>Всього за програмою</t>
  </si>
  <si>
    <t>9.</t>
  </si>
  <si>
    <t>- придбання систем відеоспостереження та боді камер для інспекторського складу Красноградського РУ ГУ ДСНС у Харківській області.</t>
  </si>
  <si>
    <t>- придбання будівельних матеріалів, метало-пластикових виробів (двері, вікна) для поточного ремонту будівлі пожежного депо;</t>
  </si>
  <si>
    <t>- придбання запасних частин для пожежних автомобілів;</t>
  </si>
  <si>
    <t>- форменний одяг;</t>
  </si>
  <si>
    <t xml:space="preserve">Підвищення рівня захисту населення селищної ради </t>
  </si>
  <si>
    <t>10.</t>
  </si>
  <si>
    <t>11.</t>
  </si>
  <si>
    <t>12.</t>
  </si>
  <si>
    <t xml:space="preserve">Створення та функціонування місцевої автоматизованої системи централізованого оповіщення про загрозу виникнення або виникнення надзвичайних ситуацій. </t>
  </si>
  <si>
    <t>Підготовка дітей та молоді з питань цивільного захисту, особистої безпеки, здорового способу життя, ознайомлення з правилами пожежної, мінної безпеки, формування  навичок  самозахисту, надання домедичної допомоги, рятування в умовах надзвичайних ситуацій тощо.</t>
  </si>
  <si>
    <t>Підвищення рівня безпеки населення, своєчасне оповіщення  про загрозу виникнення або виникнення надзвичайних ситуацій.</t>
  </si>
  <si>
    <t xml:space="preserve">Кегичівська селищна рада, Міжрегіональний центр гуманітарного розмінування та швидкого реагування Державної служби України з надзвичайних ситуацій </t>
  </si>
  <si>
    <t>Придбання засобів маркування територій (кілки дерев'яні, попереджувальні знаки, огороджувальні стрічки) для позначення вибухонебезпечних територій.</t>
  </si>
  <si>
    <t>Сприяти у підтримці матеріально-технічної бази Міжрегіонального центру гуманітарного розмінування та швидкого реагування Державної служби України з надзвичайних ситуацій (село Ватутіне, Харківський район, Харківська область):                                              - заміна металопластикових вікон.</t>
  </si>
  <si>
    <t>Створення в закладах освіти "Кабінетів безпеки"</t>
  </si>
  <si>
    <t>2026 рік</t>
  </si>
  <si>
    <t>2027 рік</t>
  </si>
  <si>
    <t>2028 рік</t>
  </si>
  <si>
    <t>2029 рік</t>
  </si>
  <si>
    <t>2030 рік</t>
  </si>
  <si>
    <t>-                     паливно-мастильні матеріали;</t>
  </si>
  <si>
    <t>-                     вогнегасники ранцеві;</t>
  </si>
  <si>
    <t>-                     костюм літній повсякденний, робочий;</t>
  </si>
  <si>
    <t>-                     рукави пожежні;</t>
  </si>
  <si>
    <t>-                       рукави напірно-всмоктуючих;</t>
  </si>
  <si>
    <t>Додаток 3
до Програми 
(в редакції проєкт рішення __________ сесії Кегичівської селищної ради VIII скликання ________________)</t>
  </si>
  <si>
    <t>ЗАХОДИ 
Програми забезпечення пожежної, техногенної безпеки та цивільного захисту, створення та використання  місцевого матеріального резерву для запобігання виникненню надзвичайних ситуацій і ліквідації їх наслідків на території Кегичівської селищної ради на 2021-2030 роки</t>
  </si>
  <si>
    <t>- придбання меблів, матеріалів для поточного ремонту приміщень та покращення матеріально-технічної бази 20 ДПРЧ 7 ДПРЗ</t>
  </si>
  <si>
    <t xml:space="preserve">Виготовлення проєктно-кошторисної документації та проходження експертизи на будівництво по об’єкту: «Будівництво місцевої автоматизованої системи централізованого оповіщення (МАСЦО) на території Кегичівської селищної територіальної громади Красноградського району Харківської області»
</t>
  </si>
  <si>
    <t>10.1.</t>
  </si>
  <si>
    <t>Закупівля засобів  радіаційного, хімічного та біологічного захисту</t>
  </si>
  <si>
    <t>2.1.</t>
  </si>
  <si>
    <t>Протигаз фільтрувальний ПФ-C701 з фільтром A2АХР3 D R та сумкою</t>
  </si>
  <si>
    <t xml:space="preserve">Підвищення рівня безпеки населення, забезпечено оперативне реагування та ліквідація наслідків надзвичайної ситуації  на території селищної ради </t>
  </si>
  <si>
    <t>8.1.</t>
  </si>
  <si>
    <t>8.2.</t>
  </si>
  <si>
    <t>8.3.</t>
  </si>
  <si>
    <t>8.4.</t>
  </si>
  <si>
    <t>8.5.</t>
  </si>
  <si>
    <t>8.6.</t>
  </si>
  <si>
    <t>8.7.</t>
  </si>
  <si>
    <t>8.8.</t>
  </si>
  <si>
    <t>8.9.</t>
  </si>
  <si>
    <t>8.10.</t>
  </si>
  <si>
    <t>Кегичівська селищна рада, Берестинське РУ ГУ ДСНС України у Харківській області</t>
  </si>
  <si>
    <t>13.</t>
  </si>
  <si>
    <t>13.1.</t>
  </si>
  <si>
    <t xml:space="preserve">Забезпечення дотримання вимог законодавства у сфері техногенної та пожежної безпеки об’єктів з масовим перебуванням людей </t>
  </si>
  <si>
    <t xml:space="preserve">Виготовлення проєктно-кошторисної документації на встановлення пожежної сигналізації в  Комунальному некомерційному підприємстві Кегичівської селищної ради «Кегичівська центральна районна лікарня»               </t>
  </si>
  <si>
    <t xml:space="preserve">Кегичівська селищна рада, Комунальне некомерційне підприємство Кегичівської селищної ради «Кегичівська центральна районна лікарня»                         </t>
  </si>
  <si>
    <t>Кегичівська селищна рада, Комунальне некомерційне підприємство Кегичівської селищної ради «Кегичівська центральна районна лікарня», Відділ освіти, молоді та спорту Кегичівської селищної ради,  Комунальне некомерційне підприємство «Кегичівський центр первинної медико-санітарної допомоги», Відділ культури Кегичівської селищної ради</t>
  </si>
  <si>
    <t xml:space="preserve">Підвищення рівня пожежної безпеки, захист життя та здоров’я людей у закладах культури, охорони здоров’я, закладах дошкільної, загальної середньої  та позашкільної освіти </t>
  </si>
  <si>
    <t>8.11.</t>
  </si>
  <si>
    <t>- придбання меблів, побутової техніки, метало-пластикових виробів (двері, вікна), інструменту для проведення господарської діяльності, будівельних матеріалів для поточного ремонту приміщень та покращення матеріально-технічної бази 20 ДПРЧ 7 ДПРЗ</t>
  </si>
  <si>
    <t>14.</t>
  </si>
  <si>
    <t>Створення пожежно-рятувальних підрозділів місцевої (добровільної) пожежної охорони на території Кегичівської селищної ради</t>
  </si>
  <si>
    <t>підвищено  рівень пожежної безпеки
на території громади, забезпечено захист населення, об'єктів та території населених
пунктів від пожеж, збереження життя і здоров’я людей</t>
  </si>
  <si>
    <t>15.</t>
  </si>
  <si>
    <t>Забезпечення захисту населення і території селищної ради від надзвичайних ситуацій техногенного, природного та військового характеру</t>
  </si>
  <si>
    <t>Бюджет Кегичiвської селищної територіальної громади,   інші не заборонені законодавством джерела фінансування</t>
  </si>
  <si>
    <t>Бюджет Кегичiвської селищної територіальної громади, інші не заборонені законодавством джерела фінансування</t>
  </si>
  <si>
    <t>Бюджет Кегичiвської селищної територіальної громади,  інші не заборонені законодавством джерела фінансування</t>
  </si>
  <si>
    <t xml:space="preserve">Забезпечено захист населення та території від надзвичайних ситуацій та захист населення в період воєєного стану </t>
  </si>
  <si>
    <t xml:space="preserve">Приведення джерел зовнішнього протипожежного водопостачання у належний стан </t>
  </si>
  <si>
    <t xml:space="preserve">Підвищення рівння протипожежної безпеки </t>
  </si>
  <si>
    <t xml:space="preserve">Забезпечення належного рівня матеріально-технічної бази у сфері пожежної безпеки </t>
  </si>
  <si>
    <t xml:space="preserve">Виготовлення та розповсюдження пам’яток для населення щодо дій в умовах загрози та виникнення надзвичайних ситуацій, виготовлення стендів </t>
  </si>
  <si>
    <t xml:space="preserve">Підвищено рівень матеріального оснащення протипожежними засобами  </t>
  </si>
  <si>
    <t>Забезпечення заходів по утриманню захисних споруд в готовності до використання за призначенням</t>
  </si>
  <si>
    <t xml:space="preserve">Покращення стану цивільного захисту </t>
  </si>
  <si>
    <t>Щорічне поповнення місцевого матеріального резерву відповідно до затвердженої Номенклатури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</si>
</sst>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2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justify" vertical="top" wrapText="1"/>
    </xf>
    <xf numFmtId="2" fontId="6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0" fontId="8" fillId="0" borderId="6" xfId="0" applyFont="1" applyBorder="1" applyAlignment="1">
      <alignment horizontal="justify" vertical="top" wrapText="1"/>
    </xf>
    <xf numFmtId="0" fontId="8" fillId="0" borderId="7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/>
    </xf>
    <xf numFmtId="0" fontId="8" fillId="0" borderId="6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2" fontId="8" fillId="0" borderId="10" xfId="0" applyNumberFormat="1" applyFont="1" applyBorder="1" applyAlignment="1">
      <alignment horizontal="center" vertical="top" wrapText="1"/>
    </xf>
    <xf numFmtId="2" fontId="8" fillId="0" borderId="8" xfId="0" applyNumberFormat="1" applyFont="1" applyBorder="1" applyAlignment="1">
      <alignment horizontal="center" vertical="top" wrapText="1"/>
    </xf>
    <xf numFmtId="2" fontId="8" fillId="0" borderId="11" xfId="0" applyNumberFormat="1" applyFont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justify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tabSelected="1" view="pageBreakPreview" zoomScale="130" zoomScaleNormal="100" zoomScaleSheetLayoutView="130" zoomScalePageLayoutView="120" workbookViewId="0">
      <selection activeCell="D32" sqref="D32"/>
    </sheetView>
  </sheetViews>
  <sheetFormatPr defaultRowHeight="15" x14ac:dyDescent="0.25"/>
  <cols>
    <col min="1" max="1" width="4.85546875" customWidth="1"/>
    <col min="2" max="2" width="24.28515625" customWidth="1"/>
    <col min="3" max="3" width="17.28515625" customWidth="1"/>
    <col min="4" max="4" width="20" customWidth="1"/>
    <col min="5" max="5" width="6.140625" customWidth="1"/>
    <col min="6" max="6" width="5.85546875" customWidth="1"/>
    <col min="7" max="7" width="6.140625" customWidth="1"/>
    <col min="8" max="8" width="6.85546875" customWidth="1"/>
    <col min="9" max="9" width="7.28515625" customWidth="1"/>
    <col min="10" max="10" width="5.85546875" customWidth="1"/>
    <col min="11" max="11" width="5.140625" customWidth="1"/>
    <col min="12" max="12" width="5.7109375" customWidth="1"/>
    <col min="13" max="13" width="4.7109375" customWidth="1"/>
    <col min="14" max="14" width="5" customWidth="1"/>
    <col min="15" max="15" width="21.28515625" customWidth="1"/>
  </cols>
  <sheetData>
    <row r="1" spans="1:15" ht="121.5" customHeight="1" x14ac:dyDescent="0.3">
      <c r="A1" s="1"/>
      <c r="B1" s="1"/>
      <c r="C1" s="1"/>
      <c r="D1" s="2"/>
      <c r="E1" s="2"/>
      <c r="F1" s="2"/>
      <c r="G1" s="2"/>
      <c r="H1" s="2"/>
      <c r="I1" s="18" t="s">
        <v>55</v>
      </c>
      <c r="J1" s="18"/>
      <c r="K1" s="18"/>
      <c r="L1" s="18"/>
      <c r="M1" s="18"/>
      <c r="N1" s="18"/>
      <c r="O1" s="18"/>
    </row>
    <row r="2" spans="1:15" ht="89.25" customHeight="1" x14ac:dyDescent="0.25">
      <c r="A2" s="22" t="s">
        <v>56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ht="27" customHeight="1" x14ac:dyDescent="0.25">
      <c r="A3" s="23" t="s">
        <v>0</v>
      </c>
      <c r="B3" s="23" t="s">
        <v>1</v>
      </c>
      <c r="C3" s="23" t="s">
        <v>2</v>
      </c>
      <c r="D3" s="23" t="s">
        <v>3</v>
      </c>
      <c r="E3" s="24" t="s">
        <v>4</v>
      </c>
      <c r="F3" s="25"/>
      <c r="G3" s="25"/>
      <c r="H3" s="25"/>
      <c r="I3" s="25"/>
      <c r="J3" s="25"/>
      <c r="K3" s="25"/>
      <c r="L3" s="25"/>
      <c r="M3" s="25"/>
      <c r="N3" s="26"/>
      <c r="O3" s="23" t="s">
        <v>5</v>
      </c>
    </row>
    <row r="4" spans="1:15" ht="34.5" customHeight="1" x14ac:dyDescent="0.25">
      <c r="A4" s="23"/>
      <c r="B4" s="23"/>
      <c r="C4" s="23"/>
      <c r="D4" s="23"/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45</v>
      </c>
      <c r="K4" s="3" t="s">
        <v>46</v>
      </c>
      <c r="L4" s="3" t="s">
        <v>47</v>
      </c>
      <c r="M4" s="3" t="s">
        <v>48</v>
      </c>
      <c r="N4" s="3" t="s">
        <v>49</v>
      </c>
      <c r="O4" s="23"/>
    </row>
    <row r="5" spans="1:15" ht="79.5" customHeight="1" x14ac:dyDescent="0.25">
      <c r="A5" s="11" t="s">
        <v>14</v>
      </c>
      <c r="B5" s="12" t="s">
        <v>100</v>
      </c>
      <c r="C5" s="12" t="s">
        <v>11</v>
      </c>
      <c r="D5" s="7" t="s">
        <v>90</v>
      </c>
      <c r="E5" s="5" t="s">
        <v>19</v>
      </c>
      <c r="F5" s="5" t="s">
        <v>19</v>
      </c>
      <c r="G5" s="5" t="s">
        <v>19</v>
      </c>
      <c r="H5" s="5">
        <v>45</v>
      </c>
      <c r="I5" s="47">
        <v>70</v>
      </c>
      <c r="J5" s="27" t="s">
        <v>13</v>
      </c>
      <c r="K5" s="27"/>
      <c r="L5" s="27"/>
      <c r="M5" s="27"/>
      <c r="N5" s="27"/>
      <c r="O5" s="7" t="s">
        <v>12</v>
      </c>
    </row>
    <row r="6" spans="1:15" ht="54.75" customHeight="1" x14ac:dyDescent="0.25">
      <c r="A6" s="6" t="s">
        <v>15</v>
      </c>
      <c r="B6" s="7" t="s">
        <v>60</v>
      </c>
      <c r="C6" s="28" t="s">
        <v>11</v>
      </c>
      <c r="D6" s="30" t="s">
        <v>90</v>
      </c>
      <c r="E6" s="6" t="s">
        <v>19</v>
      </c>
      <c r="F6" s="6" t="s">
        <v>19</v>
      </c>
      <c r="G6" s="6" t="s">
        <v>19</v>
      </c>
      <c r="H6" s="6" t="s">
        <v>19</v>
      </c>
      <c r="I6" s="6" t="s">
        <v>19</v>
      </c>
      <c r="J6" s="6" t="s">
        <v>19</v>
      </c>
      <c r="K6" s="6" t="s">
        <v>19</v>
      </c>
      <c r="L6" s="6" t="s">
        <v>19</v>
      </c>
      <c r="M6" s="6" t="s">
        <v>19</v>
      </c>
      <c r="N6" s="6" t="s">
        <v>19</v>
      </c>
      <c r="O6" s="29" t="s">
        <v>63</v>
      </c>
    </row>
    <row r="7" spans="1:15" ht="46.5" customHeight="1" x14ac:dyDescent="0.25">
      <c r="A7" s="6" t="s">
        <v>61</v>
      </c>
      <c r="B7" s="7" t="s">
        <v>62</v>
      </c>
      <c r="C7" s="28"/>
      <c r="D7" s="31"/>
      <c r="E7" s="6" t="s">
        <v>19</v>
      </c>
      <c r="F7" s="6" t="s">
        <v>19</v>
      </c>
      <c r="G7" s="6" t="s">
        <v>19</v>
      </c>
      <c r="H7" s="5">
        <v>144</v>
      </c>
      <c r="I7" s="28" t="s">
        <v>13</v>
      </c>
      <c r="J7" s="28"/>
      <c r="K7" s="28"/>
      <c r="L7" s="28"/>
      <c r="M7" s="28"/>
      <c r="N7" s="28"/>
      <c r="O7" s="29"/>
    </row>
    <row r="8" spans="1:15" ht="80.25" customHeight="1" x14ac:dyDescent="0.25">
      <c r="A8" s="11" t="s">
        <v>22</v>
      </c>
      <c r="B8" s="12" t="s">
        <v>16</v>
      </c>
      <c r="C8" s="12" t="s">
        <v>11</v>
      </c>
      <c r="D8" s="12" t="s">
        <v>90</v>
      </c>
      <c r="E8" s="19" t="s">
        <v>13</v>
      </c>
      <c r="F8" s="20"/>
      <c r="G8" s="20"/>
      <c r="H8" s="20"/>
      <c r="I8" s="20"/>
      <c r="J8" s="20"/>
      <c r="K8" s="20"/>
      <c r="L8" s="20"/>
      <c r="M8" s="20"/>
      <c r="N8" s="21"/>
      <c r="O8" s="12" t="s">
        <v>17</v>
      </c>
    </row>
    <row r="9" spans="1:15" ht="83.25" customHeight="1" x14ac:dyDescent="0.25">
      <c r="A9" s="11" t="s">
        <v>23</v>
      </c>
      <c r="B9" s="12" t="s">
        <v>96</v>
      </c>
      <c r="C9" s="12" t="s">
        <v>11</v>
      </c>
      <c r="D9" s="12" t="s">
        <v>91</v>
      </c>
      <c r="E9" s="19" t="s">
        <v>13</v>
      </c>
      <c r="F9" s="20"/>
      <c r="G9" s="20"/>
      <c r="H9" s="20"/>
      <c r="I9" s="20"/>
      <c r="J9" s="20"/>
      <c r="K9" s="20"/>
      <c r="L9" s="20"/>
      <c r="M9" s="20"/>
      <c r="N9" s="21"/>
      <c r="O9" s="12" t="s">
        <v>18</v>
      </c>
    </row>
    <row r="10" spans="1:15" ht="77.25" customHeight="1" x14ac:dyDescent="0.25">
      <c r="A10" s="6" t="s">
        <v>24</v>
      </c>
      <c r="B10" s="7" t="s">
        <v>93</v>
      </c>
      <c r="C10" s="7" t="s">
        <v>11</v>
      </c>
      <c r="D10" s="7" t="s">
        <v>89</v>
      </c>
      <c r="E10" s="40" t="s">
        <v>13</v>
      </c>
      <c r="F10" s="41"/>
      <c r="G10" s="41"/>
      <c r="H10" s="41"/>
      <c r="I10" s="41"/>
      <c r="J10" s="41"/>
      <c r="K10" s="41"/>
      <c r="L10" s="41"/>
      <c r="M10" s="41"/>
      <c r="N10" s="42"/>
      <c r="O10" s="7" t="s">
        <v>94</v>
      </c>
    </row>
    <row r="11" spans="1:15" ht="78.75" customHeight="1" x14ac:dyDescent="0.25">
      <c r="A11" s="13" t="s">
        <v>25</v>
      </c>
      <c r="B11" s="14" t="s">
        <v>95</v>
      </c>
      <c r="C11" s="14" t="s">
        <v>74</v>
      </c>
      <c r="D11" s="14" t="s">
        <v>89</v>
      </c>
      <c r="E11" s="43" t="s">
        <v>13</v>
      </c>
      <c r="F11" s="44"/>
      <c r="G11" s="44"/>
      <c r="H11" s="44"/>
      <c r="I11" s="44"/>
      <c r="J11" s="44"/>
      <c r="K11" s="44"/>
      <c r="L11" s="44"/>
      <c r="M11" s="44"/>
      <c r="N11" s="45"/>
      <c r="O11" s="14" t="s">
        <v>97</v>
      </c>
    </row>
    <row r="12" spans="1:15" ht="81" customHeight="1" x14ac:dyDescent="0.25">
      <c r="A12" s="6" t="s">
        <v>26</v>
      </c>
      <c r="B12" s="14" t="s">
        <v>98</v>
      </c>
      <c r="C12" s="7" t="s">
        <v>11</v>
      </c>
      <c r="D12" s="7" t="s">
        <v>89</v>
      </c>
      <c r="E12" s="19" t="s">
        <v>13</v>
      </c>
      <c r="F12" s="20"/>
      <c r="G12" s="20"/>
      <c r="H12" s="20"/>
      <c r="I12" s="20"/>
      <c r="J12" s="20"/>
      <c r="K12" s="20"/>
      <c r="L12" s="20"/>
      <c r="M12" s="20"/>
      <c r="N12" s="21"/>
      <c r="O12" s="7" t="s">
        <v>99</v>
      </c>
    </row>
    <row r="13" spans="1:15" ht="40.5" customHeight="1" x14ac:dyDescent="0.25">
      <c r="A13" s="6" t="s">
        <v>27</v>
      </c>
      <c r="B13" s="15" t="s">
        <v>20</v>
      </c>
      <c r="C13" s="34" t="s">
        <v>74</v>
      </c>
      <c r="D13" s="34" t="s">
        <v>91</v>
      </c>
      <c r="E13" s="6" t="s">
        <v>19</v>
      </c>
      <c r="F13" s="11" t="s">
        <v>19</v>
      </c>
      <c r="G13" s="11" t="s">
        <v>19</v>
      </c>
      <c r="H13" s="11" t="s">
        <v>19</v>
      </c>
      <c r="I13" s="11" t="s">
        <v>19</v>
      </c>
      <c r="J13" s="11" t="s">
        <v>19</v>
      </c>
      <c r="K13" s="11" t="s">
        <v>19</v>
      </c>
      <c r="L13" s="11" t="s">
        <v>19</v>
      </c>
      <c r="M13" s="11" t="s">
        <v>19</v>
      </c>
      <c r="N13" s="11" t="s">
        <v>19</v>
      </c>
      <c r="O13" s="46" t="s">
        <v>21</v>
      </c>
    </row>
    <row r="14" spans="1:15" ht="25.5" x14ac:dyDescent="0.25">
      <c r="A14" s="6" t="s">
        <v>64</v>
      </c>
      <c r="B14" s="7" t="s">
        <v>50</v>
      </c>
      <c r="C14" s="35"/>
      <c r="D14" s="35"/>
      <c r="E14" s="5">
        <v>20</v>
      </c>
      <c r="F14" s="5" t="s">
        <v>19</v>
      </c>
      <c r="G14" s="5">
        <v>20</v>
      </c>
      <c r="H14" s="5">
        <v>50</v>
      </c>
      <c r="I14" s="5">
        <v>20</v>
      </c>
      <c r="J14" s="5" t="s">
        <v>19</v>
      </c>
      <c r="K14" s="10" t="s">
        <v>19</v>
      </c>
      <c r="L14" s="10" t="s">
        <v>19</v>
      </c>
      <c r="M14" s="10" t="s">
        <v>19</v>
      </c>
      <c r="N14" s="10" t="s">
        <v>19</v>
      </c>
      <c r="O14" s="46"/>
    </row>
    <row r="15" spans="1:15" ht="25.5" x14ac:dyDescent="0.25">
      <c r="A15" s="6" t="s">
        <v>65</v>
      </c>
      <c r="B15" s="7" t="s">
        <v>51</v>
      </c>
      <c r="C15" s="35"/>
      <c r="D15" s="35"/>
      <c r="E15" s="5">
        <v>12</v>
      </c>
      <c r="F15" s="5" t="s">
        <v>19</v>
      </c>
      <c r="G15" s="5" t="s">
        <v>19</v>
      </c>
      <c r="H15" s="5" t="s">
        <v>19</v>
      </c>
      <c r="I15" s="5" t="s">
        <v>19</v>
      </c>
      <c r="J15" s="10" t="s">
        <v>19</v>
      </c>
      <c r="K15" s="10" t="s">
        <v>19</v>
      </c>
      <c r="L15" s="10" t="s">
        <v>19</v>
      </c>
      <c r="M15" s="10" t="s">
        <v>19</v>
      </c>
      <c r="N15" s="10" t="s">
        <v>19</v>
      </c>
      <c r="O15" s="46"/>
    </row>
    <row r="16" spans="1:15" ht="25.5" x14ac:dyDescent="0.25">
      <c r="A16" s="6" t="s">
        <v>66</v>
      </c>
      <c r="B16" s="7" t="s">
        <v>52</v>
      </c>
      <c r="C16" s="35"/>
      <c r="D16" s="35"/>
      <c r="E16" s="5">
        <v>36</v>
      </c>
      <c r="F16" s="5" t="s">
        <v>19</v>
      </c>
      <c r="G16" s="5" t="s">
        <v>19</v>
      </c>
      <c r="H16" s="5" t="s">
        <v>19</v>
      </c>
      <c r="I16" s="5" t="s">
        <v>19</v>
      </c>
      <c r="J16" s="10" t="s">
        <v>19</v>
      </c>
      <c r="K16" s="10" t="s">
        <v>19</v>
      </c>
      <c r="L16" s="10" t="s">
        <v>19</v>
      </c>
      <c r="M16" s="10" t="s">
        <v>19</v>
      </c>
      <c r="N16" s="10" t="s">
        <v>19</v>
      </c>
      <c r="O16" s="46"/>
    </row>
    <row r="17" spans="1:15" ht="25.5" customHeight="1" x14ac:dyDescent="0.25">
      <c r="A17" s="6" t="s">
        <v>67</v>
      </c>
      <c r="B17" s="7" t="s">
        <v>53</v>
      </c>
      <c r="C17" s="35"/>
      <c r="D17" s="35"/>
      <c r="E17" s="5">
        <v>5.6</v>
      </c>
      <c r="F17" s="5" t="s">
        <v>19</v>
      </c>
      <c r="G17" s="5" t="s">
        <v>19</v>
      </c>
      <c r="H17" s="5" t="s">
        <v>19</v>
      </c>
      <c r="I17" s="5" t="s">
        <v>19</v>
      </c>
      <c r="J17" s="10" t="s">
        <v>19</v>
      </c>
      <c r="K17" s="10" t="s">
        <v>19</v>
      </c>
      <c r="L17" s="10" t="s">
        <v>19</v>
      </c>
      <c r="M17" s="10" t="s">
        <v>19</v>
      </c>
      <c r="N17" s="10" t="s">
        <v>19</v>
      </c>
      <c r="O17" s="46"/>
    </row>
    <row r="18" spans="1:15" ht="30" customHeight="1" x14ac:dyDescent="0.25">
      <c r="A18" s="6" t="s">
        <v>68</v>
      </c>
      <c r="B18" s="7" t="s">
        <v>54</v>
      </c>
      <c r="C18" s="36"/>
      <c r="D18" s="36"/>
      <c r="E18" s="5">
        <v>20</v>
      </c>
      <c r="F18" s="6" t="s">
        <v>19</v>
      </c>
      <c r="G18" s="6" t="s">
        <v>19</v>
      </c>
      <c r="H18" s="6" t="s">
        <v>19</v>
      </c>
      <c r="I18" s="6" t="s">
        <v>19</v>
      </c>
      <c r="J18" s="11" t="s">
        <v>19</v>
      </c>
      <c r="K18" s="11" t="s">
        <v>19</v>
      </c>
      <c r="L18" s="11" t="s">
        <v>19</v>
      </c>
      <c r="M18" s="11" t="s">
        <v>19</v>
      </c>
      <c r="N18" s="11" t="s">
        <v>19</v>
      </c>
      <c r="O18" s="46"/>
    </row>
    <row r="19" spans="1:15" ht="23.25" customHeight="1" x14ac:dyDescent="0.25">
      <c r="A19" s="6" t="s">
        <v>69</v>
      </c>
      <c r="B19" s="16" t="s">
        <v>33</v>
      </c>
      <c r="C19" s="28"/>
      <c r="D19" s="37"/>
      <c r="E19" s="6" t="s">
        <v>19</v>
      </c>
      <c r="F19" s="6">
        <v>81.599999999999994</v>
      </c>
      <c r="G19" s="6" t="s">
        <v>19</v>
      </c>
      <c r="H19" s="6" t="s">
        <v>19</v>
      </c>
      <c r="I19" s="6" t="s">
        <v>19</v>
      </c>
      <c r="J19" s="6"/>
      <c r="K19" s="6"/>
      <c r="L19" s="6"/>
      <c r="M19" s="6"/>
      <c r="N19" s="6"/>
      <c r="O19" s="28"/>
    </row>
    <row r="20" spans="1:15" ht="30.75" customHeight="1" x14ac:dyDescent="0.25">
      <c r="A20" s="6" t="s">
        <v>70</v>
      </c>
      <c r="B20" s="16" t="s">
        <v>32</v>
      </c>
      <c r="C20" s="28"/>
      <c r="D20" s="38"/>
      <c r="E20" s="6" t="s">
        <v>19</v>
      </c>
      <c r="F20" s="6" t="s">
        <v>19</v>
      </c>
      <c r="G20" s="5">
        <v>10</v>
      </c>
      <c r="H20" s="6" t="s">
        <v>19</v>
      </c>
      <c r="I20" s="6" t="s">
        <v>19</v>
      </c>
      <c r="J20" s="6"/>
      <c r="K20" s="6"/>
      <c r="L20" s="6"/>
      <c r="M20" s="6"/>
      <c r="N20" s="6"/>
      <c r="O20" s="28"/>
    </row>
    <row r="21" spans="1:15" ht="81.75" customHeight="1" x14ac:dyDescent="0.25">
      <c r="A21" s="6" t="s">
        <v>71</v>
      </c>
      <c r="B21" s="16" t="s">
        <v>31</v>
      </c>
      <c r="C21" s="28"/>
      <c r="D21" s="38"/>
      <c r="E21" s="6" t="s">
        <v>19</v>
      </c>
      <c r="F21" s="6" t="s">
        <v>19</v>
      </c>
      <c r="G21" s="5">
        <v>260</v>
      </c>
      <c r="H21" s="6" t="s">
        <v>19</v>
      </c>
      <c r="I21" s="6" t="s">
        <v>19</v>
      </c>
      <c r="J21" s="6"/>
      <c r="K21" s="6"/>
      <c r="L21" s="6"/>
      <c r="M21" s="6"/>
      <c r="N21" s="6"/>
      <c r="O21" s="28"/>
    </row>
    <row r="22" spans="1:15" ht="78.75" customHeight="1" x14ac:dyDescent="0.25">
      <c r="A22" s="6" t="s">
        <v>72</v>
      </c>
      <c r="B22" s="16" t="s">
        <v>30</v>
      </c>
      <c r="C22" s="28"/>
      <c r="D22" s="38"/>
      <c r="E22" s="6" t="s">
        <v>19</v>
      </c>
      <c r="F22" s="6" t="s">
        <v>19</v>
      </c>
      <c r="G22" s="5">
        <v>30</v>
      </c>
      <c r="H22" s="6" t="s">
        <v>19</v>
      </c>
      <c r="I22" s="6" t="s">
        <v>19</v>
      </c>
      <c r="J22" s="6"/>
      <c r="K22" s="6"/>
      <c r="L22" s="6"/>
      <c r="M22" s="6"/>
      <c r="N22" s="6"/>
      <c r="O22" s="28"/>
    </row>
    <row r="23" spans="1:15" ht="81.75" customHeight="1" x14ac:dyDescent="0.25">
      <c r="A23" s="6" t="s">
        <v>73</v>
      </c>
      <c r="B23" s="16" t="s">
        <v>57</v>
      </c>
      <c r="C23" s="28"/>
      <c r="D23" s="38"/>
      <c r="E23" s="4" t="s">
        <v>19</v>
      </c>
      <c r="F23" s="4" t="s">
        <v>19</v>
      </c>
      <c r="G23" s="4" t="s">
        <v>19</v>
      </c>
      <c r="H23" s="5">
        <v>500</v>
      </c>
      <c r="I23" s="4" t="s">
        <v>19</v>
      </c>
      <c r="J23" s="6" t="s">
        <v>19</v>
      </c>
      <c r="K23" s="6" t="s">
        <v>19</v>
      </c>
      <c r="L23" s="6" t="s">
        <v>19</v>
      </c>
      <c r="M23" s="6" t="s">
        <v>19</v>
      </c>
      <c r="N23" s="6" t="s">
        <v>19</v>
      </c>
      <c r="O23" s="28"/>
    </row>
    <row r="24" spans="1:15" ht="147" customHeight="1" x14ac:dyDescent="0.25">
      <c r="A24" s="6" t="s">
        <v>82</v>
      </c>
      <c r="B24" s="16" t="s">
        <v>83</v>
      </c>
      <c r="C24" s="28"/>
      <c r="D24" s="39"/>
      <c r="E24" s="4" t="s">
        <v>19</v>
      </c>
      <c r="F24" s="4" t="s">
        <v>19</v>
      </c>
      <c r="G24" s="4" t="s">
        <v>19</v>
      </c>
      <c r="H24" s="4" t="s">
        <v>19</v>
      </c>
      <c r="I24" s="5">
        <v>200</v>
      </c>
      <c r="J24" s="6" t="s">
        <v>19</v>
      </c>
      <c r="K24" s="6" t="s">
        <v>19</v>
      </c>
      <c r="L24" s="6" t="s">
        <v>19</v>
      </c>
      <c r="M24" s="6" t="s">
        <v>19</v>
      </c>
      <c r="N24" s="6" t="s">
        <v>19</v>
      </c>
      <c r="O24" s="28"/>
    </row>
    <row r="25" spans="1:15" ht="141.75" customHeight="1" x14ac:dyDescent="0.25">
      <c r="A25" s="6" t="s">
        <v>29</v>
      </c>
      <c r="B25" s="7" t="s">
        <v>43</v>
      </c>
      <c r="C25" s="6" t="s">
        <v>41</v>
      </c>
      <c r="D25" s="7" t="s">
        <v>91</v>
      </c>
      <c r="E25" s="6" t="s">
        <v>19</v>
      </c>
      <c r="F25" s="6" t="s">
        <v>19</v>
      </c>
      <c r="G25" s="5">
        <v>50</v>
      </c>
      <c r="H25" s="5" t="s">
        <v>19</v>
      </c>
      <c r="I25" s="6" t="s">
        <v>19</v>
      </c>
      <c r="J25" s="6" t="s">
        <v>19</v>
      </c>
      <c r="K25" s="6" t="s">
        <v>19</v>
      </c>
      <c r="L25" s="6" t="s">
        <v>19</v>
      </c>
      <c r="M25" s="6" t="s">
        <v>19</v>
      </c>
      <c r="N25" s="6" t="s">
        <v>19</v>
      </c>
      <c r="O25" s="7" t="s">
        <v>34</v>
      </c>
    </row>
    <row r="26" spans="1:15" ht="78.75" customHeight="1" x14ac:dyDescent="0.25">
      <c r="A26" s="6" t="s">
        <v>35</v>
      </c>
      <c r="B26" s="16" t="s">
        <v>38</v>
      </c>
      <c r="C26" s="37" t="s">
        <v>11</v>
      </c>
      <c r="D26" s="30" t="s">
        <v>90</v>
      </c>
      <c r="E26" s="6" t="s">
        <v>19</v>
      </c>
      <c r="F26" s="6" t="s">
        <v>19</v>
      </c>
      <c r="G26" s="6" t="s">
        <v>19</v>
      </c>
      <c r="H26" s="6" t="s">
        <v>19</v>
      </c>
      <c r="I26" s="6" t="s">
        <v>19</v>
      </c>
      <c r="J26" s="6" t="s">
        <v>19</v>
      </c>
      <c r="K26" s="6" t="s">
        <v>19</v>
      </c>
      <c r="L26" s="6" t="s">
        <v>19</v>
      </c>
      <c r="M26" s="6" t="s">
        <v>19</v>
      </c>
      <c r="N26" s="6" t="s">
        <v>19</v>
      </c>
      <c r="O26" s="30" t="s">
        <v>40</v>
      </c>
    </row>
    <row r="27" spans="1:15" ht="164.25" customHeight="1" x14ac:dyDescent="0.25">
      <c r="A27" s="6" t="s">
        <v>59</v>
      </c>
      <c r="B27" s="16" t="s">
        <v>58</v>
      </c>
      <c r="C27" s="39"/>
      <c r="D27" s="31"/>
      <c r="E27" s="6" t="s">
        <v>19</v>
      </c>
      <c r="F27" s="6" t="s">
        <v>19</v>
      </c>
      <c r="G27" s="6" t="s">
        <v>19</v>
      </c>
      <c r="H27" s="6">
        <f>214990/1000</f>
        <v>214.99</v>
      </c>
      <c r="I27" s="28" t="s">
        <v>13</v>
      </c>
      <c r="J27" s="28"/>
      <c r="K27" s="28"/>
      <c r="L27" s="28"/>
      <c r="M27" s="28"/>
      <c r="N27" s="28"/>
      <c r="O27" s="31"/>
    </row>
    <row r="28" spans="1:15" ht="165.75" customHeight="1" x14ac:dyDescent="0.25">
      <c r="A28" s="6" t="s">
        <v>36</v>
      </c>
      <c r="B28" s="16" t="s">
        <v>44</v>
      </c>
      <c r="C28" s="7" t="s">
        <v>11</v>
      </c>
      <c r="D28" s="7" t="s">
        <v>90</v>
      </c>
      <c r="E28" s="6" t="s">
        <v>19</v>
      </c>
      <c r="F28" s="6" t="s">
        <v>19</v>
      </c>
      <c r="G28" s="6">
        <v>558.6</v>
      </c>
      <c r="H28" s="28" t="s">
        <v>13</v>
      </c>
      <c r="I28" s="28"/>
      <c r="J28" s="28"/>
      <c r="K28" s="28"/>
      <c r="L28" s="28"/>
      <c r="M28" s="28"/>
      <c r="N28" s="28"/>
      <c r="O28" s="7" t="s">
        <v>39</v>
      </c>
    </row>
    <row r="29" spans="1:15" ht="89.25" customHeight="1" x14ac:dyDescent="0.25">
      <c r="A29" s="6" t="s">
        <v>37</v>
      </c>
      <c r="B29" s="16" t="s">
        <v>42</v>
      </c>
      <c r="C29" s="7" t="s">
        <v>11</v>
      </c>
      <c r="D29" s="7" t="s">
        <v>90</v>
      </c>
      <c r="E29" s="6" t="s">
        <v>19</v>
      </c>
      <c r="F29" s="6" t="s">
        <v>19</v>
      </c>
      <c r="G29" s="6" t="s">
        <v>19</v>
      </c>
      <c r="H29" s="19" t="s">
        <v>13</v>
      </c>
      <c r="I29" s="20"/>
      <c r="J29" s="20"/>
      <c r="K29" s="20"/>
      <c r="L29" s="20"/>
      <c r="M29" s="20"/>
      <c r="N29" s="21"/>
      <c r="O29" s="7" t="s">
        <v>34</v>
      </c>
    </row>
    <row r="30" spans="1:15" ht="300" customHeight="1" x14ac:dyDescent="0.25">
      <c r="A30" s="6" t="s">
        <v>75</v>
      </c>
      <c r="B30" s="16" t="s">
        <v>77</v>
      </c>
      <c r="C30" s="7" t="s">
        <v>80</v>
      </c>
      <c r="D30" s="7" t="s">
        <v>89</v>
      </c>
      <c r="E30" s="6" t="s">
        <v>19</v>
      </c>
      <c r="F30" s="6" t="s">
        <v>19</v>
      </c>
      <c r="G30" s="6" t="s">
        <v>19</v>
      </c>
      <c r="H30" s="6" t="s">
        <v>19</v>
      </c>
      <c r="I30" s="6" t="s">
        <v>19</v>
      </c>
      <c r="J30" s="6" t="s">
        <v>19</v>
      </c>
      <c r="K30" s="6" t="s">
        <v>19</v>
      </c>
      <c r="L30" s="6" t="s">
        <v>19</v>
      </c>
      <c r="M30" s="6" t="s">
        <v>19</v>
      </c>
      <c r="N30" s="6" t="s">
        <v>19</v>
      </c>
      <c r="O30" s="7" t="s">
        <v>81</v>
      </c>
    </row>
    <row r="31" spans="1:15" ht="135.75" customHeight="1" x14ac:dyDescent="0.25">
      <c r="A31" s="6" t="s">
        <v>76</v>
      </c>
      <c r="B31" s="16" t="s">
        <v>78</v>
      </c>
      <c r="C31" s="7" t="s">
        <v>79</v>
      </c>
      <c r="D31" s="7"/>
      <c r="E31" s="6" t="s">
        <v>19</v>
      </c>
      <c r="F31" s="6" t="s">
        <v>19</v>
      </c>
      <c r="G31" s="6" t="s">
        <v>19</v>
      </c>
      <c r="H31" s="6" t="s">
        <v>19</v>
      </c>
      <c r="I31" s="5">
        <v>150</v>
      </c>
      <c r="J31" s="6" t="s">
        <v>19</v>
      </c>
      <c r="K31" s="6" t="s">
        <v>19</v>
      </c>
      <c r="L31" s="6" t="s">
        <v>19</v>
      </c>
      <c r="M31" s="6" t="s">
        <v>19</v>
      </c>
      <c r="N31" s="6" t="s">
        <v>19</v>
      </c>
      <c r="O31" s="7"/>
    </row>
    <row r="32" spans="1:15" ht="114.75" customHeight="1" x14ac:dyDescent="0.25">
      <c r="A32" s="6" t="s">
        <v>84</v>
      </c>
      <c r="B32" s="7" t="s">
        <v>85</v>
      </c>
      <c r="C32" s="7" t="s">
        <v>11</v>
      </c>
      <c r="D32" s="7" t="s">
        <v>89</v>
      </c>
      <c r="E32" s="6" t="s">
        <v>19</v>
      </c>
      <c r="F32" s="6" t="s">
        <v>19</v>
      </c>
      <c r="G32" s="6" t="s">
        <v>19</v>
      </c>
      <c r="H32" s="6" t="s">
        <v>19</v>
      </c>
      <c r="I32" s="27" t="s">
        <v>13</v>
      </c>
      <c r="J32" s="27"/>
      <c r="K32" s="27"/>
      <c r="L32" s="27"/>
      <c r="M32" s="27"/>
      <c r="N32" s="27"/>
      <c r="O32" s="7" t="s">
        <v>86</v>
      </c>
    </row>
    <row r="33" spans="1:15" ht="83.25" customHeight="1" x14ac:dyDescent="0.25">
      <c r="A33" s="6" t="s">
        <v>87</v>
      </c>
      <c r="B33" s="7" t="s">
        <v>88</v>
      </c>
      <c r="C33" s="7" t="s">
        <v>11</v>
      </c>
      <c r="D33" s="7" t="s">
        <v>89</v>
      </c>
      <c r="E33" s="6" t="s">
        <v>19</v>
      </c>
      <c r="F33" s="6" t="s">
        <v>19</v>
      </c>
      <c r="G33" s="6" t="s">
        <v>19</v>
      </c>
      <c r="H33" s="6" t="s">
        <v>19</v>
      </c>
      <c r="I33" s="19" t="s">
        <v>13</v>
      </c>
      <c r="J33" s="20"/>
      <c r="K33" s="20"/>
      <c r="L33" s="20"/>
      <c r="M33" s="20"/>
      <c r="N33" s="21"/>
      <c r="O33" s="7" t="s">
        <v>92</v>
      </c>
    </row>
    <row r="34" spans="1:15" ht="24" customHeight="1" x14ac:dyDescent="0.25">
      <c r="A34" s="32" t="s">
        <v>28</v>
      </c>
      <c r="B34" s="32"/>
      <c r="C34" s="8" t="s">
        <v>19</v>
      </c>
      <c r="D34" s="8" t="s">
        <v>19</v>
      </c>
      <c r="E34" s="17">
        <f>SUM(E14:E18)</f>
        <v>93.6</v>
      </c>
      <c r="F34" s="17">
        <f>F19</f>
        <v>81.599999999999994</v>
      </c>
      <c r="G34" s="17">
        <f>G14+G20+G21+G22+G25+G28</f>
        <v>928.6</v>
      </c>
      <c r="H34" s="17">
        <f>H5+H7+H14+H23+H27</f>
        <v>953.99</v>
      </c>
      <c r="I34" s="48">
        <f>I5+I14+I24+I31</f>
        <v>440</v>
      </c>
      <c r="J34" s="9" t="s">
        <v>19</v>
      </c>
      <c r="K34" s="9" t="s">
        <v>19</v>
      </c>
      <c r="L34" s="9" t="s">
        <v>19</v>
      </c>
      <c r="M34" s="9" t="s">
        <v>19</v>
      </c>
      <c r="N34" s="9" t="s">
        <v>19</v>
      </c>
      <c r="O34" s="8" t="s">
        <v>19</v>
      </c>
    </row>
    <row r="35" spans="1:15" ht="53.25" customHeight="1" x14ac:dyDescent="0.3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</row>
  </sheetData>
  <mergeCells count="34">
    <mergeCell ref="E10:N10"/>
    <mergeCell ref="E11:N11"/>
    <mergeCell ref="E12:N12"/>
    <mergeCell ref="I27:N27"/>
    <mergeCell ref="O13:O18"/>
    <mergeCell ref="O19:O24"/>
    <mergeCell ref="O26:O27"/>
    <mergeCell ref="A35:O35"/>
    <mergeCell ref="D26:D27"/>
    <mergeCell ref="C13:C18"/>
    <mergeCell ref="D13:D18"/>
    <mergeCell ref="C19:C24"/>
    <mergeCell ref="D19:D24"/>
    <mergeCell ref="C26:C27"/>
    <mergeCell ref="A34:B34"/>
    <mergeCell ref="H28:N28"/>
    <mergeCell ref="I32:N32"/>
    <mergeCell ref="I33:N33"/>
    <mergeCell ref="H29:N29"/>
    <mergeCell ref="I1:O1"/>
    <mergeCell ref="E9:N9"/>
    <mergeCell ref="A2:O2"/>
    <mergeCell ref="A3:A4"/>
    <mergeCell ref="B3:B4"/>
    <mergeCell ref="C3:C4"/>
    <mergeCell ref="D3:D4"/>
    <mergeCell ref="O3:O4"/>
    <mergeCell ref="E3:N3"/>
    <mergeCell ref="J5:N5"/>
    <mergeCell ref="I7:N7"/>
    <mergeCell ref="O6:O7"/>
    <mergeCell ref="D6:D7"/>
    <mergeCell ref="C6:C7"/>
    <mergeCell ref="E8:N8"/>
  </mergeCells>
  <printOptions horizontalCentered="1"/>
  <pageMargins left="0.78740157480314965" right="0.78740157480314965" top="1.1811023622047245" bottom="0.39370078740157483" header="0" footer="0"/>
  <pageSetup paperSize="9" scale="88" fitToHeight="0" orientation="landscape" r:id="rId1"/>
  <rowBreaks count="4" manualBreakCount="4">
    <brk id="8" max="14" man="1"/>
    <brk id="18" max="14" man="1"/>
    <brk id="24" max="14" man="1"/>
    <brk id="2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разі необх</vt:lpstr>
      <vt:lpstr>'в разі необх'!Заголовки_для_печати</vt:lpstr>
      <vt:lpstr>'в разі необх'!Область_печати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2025-08-06T11:00:20Z</dcterms:modified>
</cp:coreProperties>
</file>