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в разі необх" sheetId="5" r:id="rId1"/>
  </sheets>
  <definedNames>
    <definedName name="_xlnm.Print_Titles" localSheetId="0">'в разі необх'!$3:$4</definedName>
    <definedName name="_xlnm.Print_Area" localSheetId="0">'в разі необх'!$A$1:$J$23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G18" i="5"/>
  <c r="H18" i="5"/>
  <c r="I18" i="5"/>
  <c r="E18" i="5"/>
  <c r="F8" i="5" l="1"/>
  <c r="G8" i="5"/>
  <c r="H8" i="5"/>
  <c r="I8" i="5"/>
  <c r="E8" i="5"/>
  <c r="F14" i="5"/>
  <c r="G14" i="5"/>
  <c r="H14" i="5"/>
  <c r="I14" i="5"/>
  <c r="F5" i="5"/>
  <c r="G5" i="5"/>
  <c r="H5" i="5"/>
  <c r="I5" i="5"/>
  <c r="E5" i="5"/>
  <c r="E14" i="5"/>
  <c r="E23" i="5" l="1"/>
  <c r="H23" i="5"/>
  <c r="F23" i="5"/>
  <c r="I23" i="5"/>
  <c r="G23" i="5"/>
</calcChain>
</file>

<file path=xl/sharedStrings.xml><?xml version="1.0" encoding="utf-8"?>
<sst xmlns="http://schemas.openxmlformats.org/spreadsheetml/2006/main" count="64" uniqueCount="57">
  <si>
    <t>№ з/п</t>
  </si>
  <si>
    <t>Найменування заходу</t>
  </si>
  <si>
    <t>Відповідальні за виконання</t>
  </si>
  <si>
    <t>Джерела фінансування</t>
  </si>
  <si>
    <t>Орієнтовані обсяги фінансування (вартість),  тис. грн. у тому числі:</t>
  </si>
  <si>
    <t>Очікуваний      результат</t>
  </si>
  <si>
    <t>1.</t>
  </si>
  <si>
    <t>2.</t>
  </si>
  <si>
    <t>-</t>
  </si>
  <si>
    <t>4.</t>
  </si>
  <si>
    <t>Всього за програмою</t>
  </si>
  <si>
    <t>2026 рік</t>
  </si>
  <si>
    <t>2027 рік</t>
  </si>
  <si>
    <t>2028 рік</t>
  </si>
  <si>
    <t>2029 рік</t>
  </si>
  <si>
    <t>2030 рік</t>
  </si>
  <si>
    <t>2.1.</t>
  </si>
  <si>
    <t>Бюджет Кегичiвської селищної територіальної громади,   інші не заборонені законодавством джерела фінансування</t>
  </si>
  <si>
    <t>Бюджет Кегичiвської селищної територіальної громади, інші не заборонені законодавством джерела фінансування</t>
  </si>
  <si>
    <t xml:space="preserve">Додаток 
до Програми 
</t>
  </si>
  <si>
    <t>Підвищити енергоефективність у сфері централізованого водопостачання, покращити та оновити матеріально-технічну базу господарства  шляхом створення правових, організаційних та фінансових інструментів</t>
  </si>
  <si>
    <t>1.1.</t>
  </si>
  <si>
    <t>1.2.</t>
  </si>
  <si>
    <t>Заміна неефективного обладнання систем водопостачання</t>
  </si>
  <si>
    <t>Впровадження систем виробництва електричної енергії для власних потреб з альтернативних джерел на об’єктах водопостачання</t>
  </si>
  <si>
    <t>Підвищення енергоефективності у сфері централізованого водопостачання шляхом впровадження систем виробництва електричної енергії для власних потреб з альтернативних джерел</t>
  </si>
  <si>
    <t>Зміцнення матеріально-технічної бази та транспортного парку підприємства</t>
  </si>
  <si>
    <t>2.2.</t>
  </si>
  <si>
    <t>2.3.</t>
  </si>
  <si>
    <t>придбання екскаватора-навантажувача</t>
  </si>
  <si>
    <t>Забезпечення належної експлуатації об'єктів, що закріплені за підприємством та використовуються для виробництва послуги з постачання водопостачання</t>
  </si>
  <si>
    <t>3.1.</t>
  </si>
  <si>
    <t>3.2.</t>
  </si>
  <si>
    <t>3.3.</t>
  </si>
  <si>
    <t>Стабілізації фінансово-господарської діяльності</t>
  </si>
  <si>
    <t>сплату податків і зборів, погашення наявної кредиторської заборгованості</t>
  </si>
  <si>
    <t>поповнення обігових коштів комунального підприємства</t>
  </si>
  <si>
    <t>отримання дозвільної документації</t>
  </si>
  <si>
    <t>своєчасне проведення поточних та капітальних ремонтів на об’єктах водопостачання (придбання труб, хомутів ремонтних, засувок, флянців, гідрантів та інших матеріалів)</t>
  </si>
  <si>
    <t>придбання насосного обладнання</t>
  </si>
  <si>
    <t>4.1.</t>
  </si>
  <si>
    <t>4.2.</t>
  </si>
  <si>
    <t>4.3.</t>
  </si>
  <si>
    <t xml:space="preserve">Забезпечить раціональне використання і збереження комунального майна, а також  здійснення найбільш ефективного і якісного виконання статутної діяльності підприємства; 
 </t>
  </si>
  <si>
    <t>Забезпечення безперебійної роботи підприємства та виконання його прямих функціональних призначень</t>
  </si>
  <si>
    <t>Покращення матеріально-технічної бази та транспортного парку підприємства, розвиток матеріальної бази підприємства</t>
  </si>
  <si>
    <t>2.4.</t>
  </si>
  <si>
    <t>придбання іншої комунальної техніки, в тому числі для вивезення твердих та рідких побутових відходів, навантажувачів тощо.</t>
  </si>
  <si>
    <t>4.4.</t>
  </si>
  <si>
    <t xml:space="preserve">виконання зобов’язань по виплаті заробітної плати </t>
  </si>
  <si>
    <t>оплата поточних рахунків за спожиті енергоносії</t>
  </si>
  <si>
    <t>2.5.</t>
  </si>
  <si>
    <t>придбання запчастин та покришок</t>
  </si>
  <si>
    <t>придбання паливно-мастильних матеріалів</t>
  </si>
  <si>
    <t>Кегичівська селищна рада, суб’єкти господарювання Кегичівської селищної ради, Слобожанське СКГ</t>
  </si>
  <si>
    <t xml:space="preserve">придбання сміттєвозу </t>
  </si>
  <si>
    <t>Заходи та обсяги фінансування Програми розвитку та забезпечення діяльності
Слобожанського сільськогосподарського комунального господарства Кегичівської селищної ради на 2026-2030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</si>
</sst>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6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2" fontId="7" fillId="2" borderId="0" xfId="0" applyNumberFormat="1" applyFont="1" applyFill="1" applyAlignment="1">
      <alignment vertical="center"/>
    </xf>
    <xf numFmtId="0" fontId="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2" fontId="6" fillId="0" borderId="6" xfId="0" applyNumberFormat="1" applyFont="1" applyBorder="1" applyAlignment="1">
      <alignment horizontal="justify"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6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7" fillId="0" borderId="6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Normal="100" zoomScaleSheetLayoutView="100" zoomScalePageLayoutView="120" workbookViewId="0">
      <selection activeCell="B3" sqref="B3:B4"/>
    </sheetView>
  </sheetViews>
  <sheetFormatPr defaultRowHeight="15" x14ac:dyDescent="0.25"/>
  <cols>
    <col min="1" max="1" width="4.85546875" customWidth="1"/>
    <col min="2" max="2" width="56.85546875" customWidth="1"/>
    <col min="3" max="3" width="22.7109375" customWidth="1"/>
    <col min="4" max="4" width="20" customWidth="1"/>
    <col min="5" max="5" width="8.28515625" customWidth="1"/>
    <col min="6" max="6" width="8.7109375" customWidth="1"/>
    <col min="7" max="7" width="8.42578125" customWidth="1"/>
    <col min="8" max="8" width="8.28515625" customWidth="1"/>
    <col min="9" max="9" width="8.5703125" customWidth="1"/>
    <col min="10" max="10" width="24.85546875" customWidth="1"/>
  </cols>
  <sheetData>
    <row r="1" spans="1:11" ht="42.75" customHeight="1" x14ac:dyDescent="0.3">
      <c r="A1" s="1"/>
      <c r="B1" s="1"/>
      <c r="C1" s="1"/>
      <c r="D1" s="2"/>
      <c r="E1" s="2"/>
      <c r="F1" s="2"/>
      <c r="G1" s="2"/>
      <c r="H1" s="2"/>
      <c r="I1" s="34" t="s">
        <v>19</v>
      </c>
      <c r="J1" s="34"/>
    </row>
    <row r="2" spans="1:11" ht="58.5" customHeight="1" x14ac:dyDescent="0.25">
      <c r="A2" s="35" t="s">
        <v>56</v>
      </c>
      <c r="B2" s="35"/>
      <c r="C2" s="35"/>
      <c r="D2" s="35"/>
      <c r="E2" s="35"/>
      <c r="F2" s="35"/>
      <c r="G2" s="35"/>
      <c r="H2" s="35"/>
      <c r="I2" s="35"/>
      <c r="J2" s="35"/>
    </row>
    <row r="3" spans="1:11" ht="27" customHeight="1" x14ac:dyDescent="0.25">
      <c r="A3" s="36" t="s">
        <v>0</v>
      </c>
      <c r="B3" s="36" t="s">
        <v>1</v>
      </c>
      <c r="C3" s="36" t="s">
        <v>2</v>
      </c>
      <c r="D3" s="36" t="s">
        <v>3</v>
      </c>
      <c r="E3" s="37" t="s">
        <v>4</v>
      </c>
      <c r="F3" s="38"/>
      <c r="G3" s="38"/>
      <c r="H3" s="38"/>
      <c r="I3" s="38"/>
      <c r="J3" s="36" t="s">
        <v>5</v>
      </c>
    </row>
    <row r="4" spans="1:11" ht="34.5" customHeight="1" x14ac:dyDescent="0.25">
      <c r="A4" s="36"/>
      <c r="B4" s="36"/>
      <c r="C4" s="36"/>
      <c r="D4" s="36"/>
      <c r="E4" s="6" t="s">
        <v>11</v>
      </c>
      <c r="F4" s="6" t="s">
        <v>12</v>
      </c>
      <c r="G4" s="6" t="s">
        <v>13</v>
      </c>
      <c r="H4" s="6" t="s">
        <v>14</v>
      </c>
      <c r="I4" s="6" t="s">
        <v>15</v>
      </c>
      <c r="J4" s="36"/>
    </row>
    <row r="5" spans="1:11" ht="51.75" customHeight="1" x14ac:dyDescent="0.25">
      <c r="A5" s="4" t="s">
        <v>6</v>
      </c>
      <c r="B5" s="22" t="s">
        <v>20</v>
      </c>
      <c r="C5" s="39" t="s">
        <v>54</v>
      </c>
      <c r="D5" s="32" t="s">
        <v>18</v>
      </c>
      <c r="E5" s="5">
        <f>E6+E7</f>
        <v>500</v>
      </c>
      <c r="F5" s="5">
        <f t="shared" ref="F5:I5" si="0">F6+F7</f>
        <v>1500</v>
      </c>
      <c r="G5" s="5">
        <f t="shared" si="0"/>
        <v>500</v>
      </c>
      <c r="H5" s="5">
        <f t="shared" si="0"/>
        <v>500</v>
      </c>
      <c r="I5" s="5">
        <f t="shared" si="0"/>
        <v>500</v>
      </c>
      <c r="J5" s="42" t="s">
        <v>25</v>
      </c>
    </row>
    <row r="6" spans="1:11" ht="18" customHeight="1" x14ac:dyDescent="0.25">
      <c r="A6" s="8" t="s">
        <v>21</v>
      </c>
      <c r="B6" s="9" t="s">
        <v>23</v>
      </c>
      <c r="C6" s="40"/>
      <c r="D6" s="45"/>
      <c r="E6" s="16">
        <v>500</v>
      </c>
      <c r="F6" s="16">
        <v>500</v>
      </c>
      <c r="G6" s="16">
        <v>500</v>
      </c>
      <c r="H6" s="16">
        <v>500</v>
      </c>
      <c r="I6" s="16">
        <v>500</v>
      </c>
      <c r="J6" s="43"/>
    </row>
    <row r="7" spans="1:11" ht="32.25" customHeight="1" x14ac:dyDescent="0.25">
      <c r="A7" s="8" t="s">
        <v>22</v>
      </c>
      <c r="B7" s="9" t="s">
        <v>24</v>
      </c>
      <c r="C7" s="41"/>
      <c r="D7" s="46"/>
      <c r="E7" s="17">
        <v>0</v>
      </c>
      <c r="F7" s="17">
        <v>1000</v>
      </c>
      <c r="G7" s="17">
        <v>0</v>
      </c>
      <c r="H7" s="17">
        <v>0</v>
      </c>
      <c r="I7" s="23">
        <v>0</v>
      </c>
      <c r="J7" s="44"/>
    </row>
    <row r="8" spans="1:11" ht="28.5" customHeight="1" x14ac:dyDescent="0.25">
      <c r="A8" s="14" t="s">
        <v>7</v>
      </c>
      <c r="B8" s="19" t="s">
        <v>26</v>
      </c>
      <c r="C8" s="32" t="s">
        <v>54</v>
      </c>
      <c r="D8" s="32" t="s">
        <v>18</v>
      </c>
      <c r="E8" s="20">
        <f>E9+E10+E11+E12+E13</f>
        <v>500</v>
      </c>
      <c r="F8" s="20">
        <f t="shared" ref="F8:I8" si="1">F9+F10+F11+F12+F13</f>
        <v>5050</v>
      </c>
      <c r="G8" s="20">
        <f t="shared" si="1"/>
        <v>11550</v>
      </c>
      <c r="H8" s="20">
        <f t="shared" si="1"/>
        <v>4600</v>
      </c>
      <c r="I8" s="20">
        <f t="shared" si="1"/>
        <v>6600</v>
      </c>
      <c r="J8" s="47" t="s">
        <v>45</v>
      </c>
    </row>
    <row r="9" spans="1:11" ht="17.25" customHeight="1" x14ac:dyDescent="0.25">
      <c r="A9" s="4" t="s">
        <v>16</v>
      </c>
      <c r="B9" s="9" t="s">
        <v>55</v>
      </c>
      <c r="C9" s="45"/>
      <c r="D9" s="45"/>
      <c r="E9" s="18">
        <v>0</v>
      </c>
      <c r="F9" s="18">
        <v>0</v>
      </c>
      <c r="G9" s="18">
        <v>5000</v>
      </c>
      <c r="H9" s="18">
        <v>0</v>
      </c>
      <c r="I9" s="18">
        <v>6000</v>
      </c>
      <c r="J9" s="48"/>
    </row>
    <row r="10" spans="1:11" ht="17.25" customHeight="1" x14ac:dyDescent="0.25">
      <c r="A10" s="4" t="s">
        <v>27</v>
      </c>
      <c r="B10" s="13" t="s">
        <v>29</v>
      </c>
      <c r="C10" s="45"/>
      <c r="D10" s="45"/>
      <c r="E10" s="18">
        <v>0</v>
      </c>
      <c r="F10" s="18">
        <v>4500</v>
      </c>
      <c r="G10" s="18">
        <v>0</v>
      </c>
      <c r="H10" s="18">
        <v>0</v>
      </c>
      <c r="I10" s="18">
        <v>0</v>
      </c>
      <c r="J10" s="48"/>
    </row>
    <row r="11" spans="1:11" ht="28.5" customHeight="1" x14ac:dyDescent="0.25">
      <c r="A11" s="4" t="s">
        <v>28</v>
      </c>
      <c r="B11" s="15" t="s">
        <v>47</v>
      </c>
      <c r="C11" s="45"/>
      <c r="D11" s="45"/>
      <c r="E11" s="18">
        <v>0</v>
      </c>
      <c r="F11" s="18">
        <v>0</v>
      </c>
      <c r="G11" s="18">
        <v>6000</v>
      </c>
      <c r="H11" s="18">
        <v>4000</v>
      </c>
      <c r="I11" s="18">
        <v>0</v>
      </c>
      <c r="J11" s="48"/>
    </row>
    <row r="12" spans="1:11" ht="18" customHeight="1" x14ac:dyDescent="0.25">
      <c r="A12" s="4" t="s">
        <v>46</v>
      </c>
      <c r="B12" s="15" t="s">
        <v>52</v>
      </c>
      <c r="C12" s="45"/>
      <c r="D12" s="45"/>
      <c r="E12" s="18">
        <v>200</v>
      </c>
      <c r="F12" s="18">
        <v>200</v>
      </c>
      <c r="G12" s="18">
        <v>200</v>
      </c>
      <c r="H12" s="18">
        <v>200</v>
      </c>
      <c r="I12" s="18">
        <v>200</v>
      </c>
      <c r="J12" s="48"/>
    </row>
    <row r="13" spans="1:11" ht="17.25" customHeight="1" x14ac:dyDescent="0.25">
      <c r="A13" s="4" t="s">
        <v>51</v>
      </c>
      <c r="B13" s="15" t="s">
        <v>53</v>
      </c>
      <c r="C13" s="46"/>
      <c r="D13" s="46"/>
      <c r="E13" s="18">
        <v>300</v>
      </c>
      <c r="F13" s="18">
        <v>350</v>
      </c>
      <c r="G13" s="18">
        <v>350</v>
      </c>
      <c r="H13" s="18">
        <v>400</v>
      </c>
      <c r="I13" s="18">
        <v>400</v>
      </c>
      <c r="J13" s="49"/>
    </row>
    <row r="14" spans="1:11" ht="41.25" customHeight="1" x14ac:dyDescent="0.25">
      <c r="A14" s="4">
        <v>3</v>
      </c>
      <c r="B14" s="19" t="s">
        <v>30</v>
      </c>
      <c r="C14" s="32" t="s">
        <v>54</v>
      </c>
      <c r="D14" s="26" t="s">
        <v>17</v>
      </c>
      <c r="E14" s="21">
        <f>E15+E16+E17</f>
        <v>420</v>
      </c>
      <c r="F14" s="21">
        <f t="shared" ref="F14:I14" si="2">F15+F16+F17</f>
        <v>600</v>
      </c>
      <c r="G14" s="21">
        <f t="shared" si="2"/>
        <v>550</v>
      </c>
      <c r="H14" s="21">
        <f t="shared" si="2"/>
        <v>600</v>
      </c>
      <c r="I14" s="21">
        <f t="shared" si="2"/>
        <v>600</v>
      </c>
      <c r="J14" s="26" t="s">
        <v>43</v>
      </c>
    </row>
    <row r="15" spans="1:11" s="10" customFormat="1" ht="15.75" customHeight="1" x14ac:dyDescent="0.25">
      <c r="A15" s="4" t="s">
        <v>31</v>
      </c>
      <c r="B15" s="13" t="s">
        <v>37</v>
      </c>
      <c r="C15" s="29"/>
      <c r="D15" s="31"/>
      <c r="E15" s="3">
        <v>220</v>
      </c>
      <c r="F15" s="3">
        <v>300</v>
      </c>
      <c r="G15" s="3">
        <v>200</v>
      </c>
      <c r="H15" s="3">
        <v>200</v>
      </c>
      <c r="I15" s="3">
        <v>200</v>
      </c>
      <c r="J15" s="27"/>
      <c r="K15" s="11"/>
    </row>
    <row r="16" spans="1:11" s="10" customFormat="1" ht="38.25" x14ac:dyDescent="0.25">
      <c r="A16" s="4" t="s">
        <v>32</v>
      </c>
      <c r="B16" s="12" t="s">
        <v>38</v>
      </c>
      <c r="C16" s="29"/>
      <c r="D16" s="31"/>
      <c r="E16" s="3">
        <v>150</v>
      </c>
      <c r="F16" s="3">
        <v>250</v>
      </c>
      <c r="G16" s="3">
        <v>300</v>
      </c>
      <c r="H16" s="3">
        <v>350</v>
      </c>
      <c r="I16" s="3">
        <v>350</v>
      </c>
      <c r="J16" s="27"/>
      <c r="K16" s="11"/>
    </row>
    <row r="17" spans="1:11" s="10" customFormat="1" x14ac:dyDescent="0.25">
      <c r="A17" s="4" t="s">
        <v>33</v>
      </c>
      <c r="B17" s="13" t="s">
        <v>39</v>
      </c>
      <c r="C17" s="30"/>
      <c r="D17" s="31"/>
      <c r="E17" s="3">
        <v>50</v>
      </c>
      <c r="F17" s="3">
        <v>50</v>
      </c>
      <c r="G17" s="3">
        <v>50</v>
      </c>
      <c r="H17" s="3">
        <v>50</v>
      </c>
      <c r="I17" s="3">
        <v>50</v>
      </c>
      <c r="J17" s="27"/>
      <c r="K17" s="11"/>
    </row>
    <row r="18" spans="1:11" s="10" customFormat="1" ht="15.75" customHeight="1" x14ac:dyDescent="0.25">
      <c r="A18" s="4" t="s">
        <v>9</v>
      </c>
      <c r="B18" s="19" t="s">
        <v>34</v>
      </c>
      <c r="C18" s="33" t="s">
        <v>54</v>
      </c>
      <c r="D18" s="33" t="s">
        <v>17</v>
      </c>
      <c r="E18" s="21">
        <f>E19+E20+E21+E22</f>
        <v>850</v>
      </c>
      <c r="F18" s="21">
        <f t="shared" ref="F18:I18" si="3">F19+F20+F21+F22</f>
        <v>1350</v>
      </c>
      <c r="G18" s="21">
        <f t="shared" si="3"/>
        <v>1400</v>
      </c>
      <c r="H18" s="21">
        <f t="shared" si="3"/>
        <v>1400</v>
      </c>
      <c r="I18" s="21">
        <f t="shared" si="3"/>
        <v>1450</v>
      </c>
      <c r="J18" s="28" t="s">
        <v>44</v>
      </c>
      <c r="K18" s="11"/>
    </row>
    <row r="19" spans="1:11" s="10" customFormat="1" ht="17.25" customHeight="1" x14ac:dyDescent="0.25">
      <c r="A19" s="4" t="s">
        <v>40</v>
      </c>
      <c r="B19" s="15" t="s">
        <v>49</v>
      </c>
      <c r="C19" s="29"/>
      <c r="D19" s="29"/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29"/>
      <c r="K19" s="11"/>
    </row>
    <row r="20" spans="1:11" s="10" customFormat="1" ht="18" customHeight="1" x14ac:dyDescent="0.25">
      <c r="A20" s="4" t="s">
        <v>41</v>
      </c>
      <c r="B20" s="15" t="s">
        <v>50</v>
      </c>
      <c r="C20" s="29"/>
      <c r="D20" s="29"/>
      <c r="E20" s="3">
        <v>350</v>
      </c>
      <c r="F20" s="3">
        <v>350</v>
      </c>
      <c r="G20" s="3">
        <v>400</v>
      </c>
      <c r="H20" s="3">
        <v>400</v>
      </c>
      <c r="I20" s="3">
        <v>450</v>
      </c>
      <c r="J20" s="29"/>
      <c r="K20" s="11"/>
    </row>
    <row r="21" spans="1:11" s="10" customFormat="1" ht="24.75" customHeight="1" x14ac:dyDescent="0.25">
      <c r="A21" s="4" t="s">
        <v>42</v>
      </c>
      <c r="B21" s="12" t="s">
        <v>35</v>
      </c>
      <c r="C21" s="29"/>
      <c r="D21" s="29"/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29"/>
      <c r="K21" s="11"/>
    </row>
    <row r="22" spans="1:11" ht="16.5" customHeight="1" x14ac:dyDescent="0.25">
      <c r="A22" s="4" t="s">
        <v>48</v>
      </c>
      <c r="B22" s="12" t="s">
        <v>36</v>
      </c>
      <c r="C22" s="30"/>
      <c r="D22" s="30"/>
      <c r="E22" s="3">
        <v>500</v>
      </c>
      <c r="F22" s="3">
        <v>1000</v>
      </c>
      <c r="G22" s="3">
        <v>1000</v>
      </c>
      <c r="H22" s="3">
        <v>1000</v>
      </c>
      <c r="I22" s="3">
        <v>1000</v>
      </c>
      <c r="J22" s="30"/>
    </row>
    <row r="23" spans="1:11" ht="24" customHeight="1" x14ac:dyDescent="0.25">
      <c r="A23" s="25" t="s">
        <v>10</v>
      </c>
      <c r="B23" s="25"/>
      <c r="C23" s="7" t="s">
        <v>8</v>
      </c>
      <c r="D23" s="7" t="s">
        <v>8</v>
      </c>
      <c r="E23" s="5">
        <f>E18+E14+E8+E5</f>
        <v>2270</v>
      </c>
      <c r="F23" s="5">
        <f>F18+F14+F8+F5</f>
        <v>8500</v>
      </c>
      <c r="G23" s="5">
        <f>G18+G14+G8+G5</f>
        <v>14000</v>
      </c>
      <c r="H23" s="5">
        <f>H18+H14+H8+H5</f>
        <v>7100</v>
      </c>
      <c r="I23" s="5">
        <f>I18+I14+I8+I5</f>
        <v>9150</v>
      </c>
      <c r="J23" s="7" t="s">
        <v>8</v>
      </c>
    </row>
    <row r="24" spans="1:11" ht="53.2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</row>
  </sheetData>
  <mergeCells count="22">
    <mergeCell ref="C5:C7"/>
    <mergeCell ref="J5:J7"/>
    <mergeCell ref="D5:D7"/>
    <mergeCell ref="C8:C13"/>
    <mergeCell ref="D8:D13"/>
    <mergeCell ref="J8:J13"/>
    <mergeCell ref="I1:J1"/>
    <mergeCell ref="A2:J2"/>
    <mergeCell ref="A3:A4"/>
    <mergeCell ref="B3:B4"/>
    <mergeCell ref="C3:C4"/>
    <mergeCell ref="D3:D4"/>
    <mergeCell ref="J3:J4"/>
    <mergeCell ref="E3:I3"/>
    <mergeCell ref="A24:J24"/>
    <mergeCell ref="A23:B23"/>
    <mergeCell ref="J14:J17"/>
    <mergeCell ref="J18:J22"/>
    <mergeCell ref="D14:D17"/>
    <mergeCell ref="C14:C17"/>
    <mergeCell ref="C18:C22"/>
    <mergeCell ref="D18:D22"/>
  </mergeCells>
  <printOptions horizontalCentered="1"/>
  <pageMargins left="0.78740157480314965" right="0.78740157480314965" top="1.1811023622047245" bottom="0.39370078740157483" header="0" footer="0"/>
  <pageSetup paperSize="9" scale="75" fitToHeight="0" orientation="landscape" r:id="rId1"/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 разі необх</vt:lpstr>
      <vt:lpstr>'в разі необх'!Заголовки_для_печати</vt:lpstr>
      <vt:lpstr>'в разі необх'!Область_печати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2026-05-18T08:46:13Z</dcterms:modified>
</cp:coreProperties>
</file>